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Kozeta.Goga\OneDrive - AKSHI Azure AD\Desktop\"/>
    </mc:Choice>
  </mc:AlternateContent>
  <xr:revisionPtr revIDLastSave="0" documentId="13_ncr:1_{431A74E9-5C29-44BD-AEE8-197D6DAE0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 sakte" sheetId="2" r:id="rId1"/>
    <sheet name="Sheet2" sheetId="4" r:id="rId2"/>
  </sheets>
  <definedNames>
    <definedName name="_xlnm._FilterDatabase" localSheetId="0" hidden="1">'E sakte'!$A$2:$P$23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J24" i="2"/>
  <c r="K24" i="2"/>
  <c r="L24" i="2"/>
  <c r="M24" i="2"/>
  <c r="N24" i="2"/>
  <c r="H24" i="2"/>
  <c r="O24" i="2" l="1"/>
</calcChain>
</file>

<file path=xl/sharedStrings.xml><?xml version="1.0" encoding="utf-8"?>
<sst xmlns="http://schemas.openxmlformats.org/spreadsheetml/2006/main" count="177" uniqueCount="128">
  <si>
    <t>Nr.</t>
  </si>
  <si>
    <t>Grupkapitulli</t>
  </si>
  <si>
    <t>Kapitulli</t>
  </si>
  <si>
    <t>Emër Mbiemër</t>
  </si>
  <si>
    <t>Institucioni</t>
  </si>
  <si>
    <t>Pozicioni</t>
  </si>
  <si>
    <t>Kompetencat</t>
  </si>
  <si>
    <t>Kategoria nr. 1 - Ekspertë (Gr. Interesi)</t>
  </si>
  <si>
    <t>Kategoria nr. 2 - Shoqëria Civile</t>
  </si>
  <si>
    <t>Kategoria nr. 3 - Komiteti i Biznesit</t>
  </si>
  <si>
    <t>Kategoria nr. 4 - Universitetet/ Akademika</t>
  </si>
  <si>
    <t>Kategoria nr. 5 - Shoqata punëmarresish</t>
  </si>
  <si>
    <t>Kategoria nr.6 - Media</t>
  </si>
  <si>
    <t>Kategoria nr. 7 - Pushtet Vendor</t>
  </si>
  <si>
    <t>Email</t>
  </si>
  <si>
    <t>Numër Kontakti</t>
  </si>
  <si>
    <t>Ines Muçostepa</t>
  </si>
  <si>
    <t>UCCIAL-Bashkimi i Dhomave të Tregtisë dhe Industrisë së Shqipërisë</t>
  </si>
  <si>
    <t>Kryetar</t>
  </si>
  <si>
    <t>Kol Nikollaj</t>
  </si>
  <si>
    <t>Konfederata e Sindikatave të Shqipërisë (KSSH)</t>
  </si>
  <si>
    <t>Gazetar</t>
  </si>
  <si>
    <t>Auron Pasha</t>
  </si>
  <si>
    <t>IDRA Research &amp; Consulting</t>
  </si>
  <si>
    <t>President i Konfederatës  Sindikatave te Shqiperise</t>
  </si>
  <si>
    <t>Anëtarësia e tryezave PPIE</t>
  </si>
  <si>
    <t>Total</t>
  </si>
  <si>
    <t>Grupkapitulli IV " Agjenda e Gjelbër dhe Ndërlidhja e Qëndrueshme"</t>
  </si>
  <si>
    <t>Kapitulli 27</t>
  </si>
  <si>
    <t>Aulona Veizi</t>
  </si>
  <si>
    <t>Bashkia Vlorë</t>
  </si>
  <si>
    <t>Eksperience ne fushen e mbrojtjes se mjedisit (pa e specifikuar)</t>
  </si>
  <si>
    <t>Co-PLAN Instituti per Zhvillimin e Habitatit</t>
  </si>
  <si>
    <t>Cilësia e Ajrit; Menaxhimi i Mbetjeve; Ndotja Industriale dhe Menaxhimi i Rrezikut; Ndryshimet Klimatike</t>
  </si>
  <si>
    <t>Dritan Lloçi</t>
  </si>
  <si>
    <t>Instituti i Edukumit, Trashëgimisë &amp; Turizmit</t>
  </si>
  <si>
    <t>Anëtar</t>
  </si>
  <si>
    <t>Eksperiencë në fushën klimës &amp; çështje të ndryshme mjedisore (pa e specifikuar)</t>
  </si>
  <si>
    <t>Olsi Nika</t>
  </si>
  <si>
    <t>EcoAlbania (Qendra për Mbrojtjen dhe Ruajtjen e Ekosistemeve Natyrore</t>
  </si>
  <si>
    <t>Eneida Mara</t>
  </si>
  <si>
    <t>Ermelinda Mahmutaj</t>
  </si>
  <si>
    <t>Mbrojtjes së biodiversitetit, drejtësisë mjedisore dhe mirëqenies sociale</t>
  </si>
  <si>
    <t>Genti Kromidha</t>
  </si>
  <si>
    <t>Instituti për Ruajtjen e Natyrës në Shqipëri (INCA)</t>
  </si>
  <si>
    <t xml:space="preserve">President </t>
  </si>
  <si>
    <t>Fusha e menaxhimit të burimeve natyrore dhe zonave të mbrojtura.</t>
  </si>
  <si>
    <t>Klodiana Gorica</t>
  </si>
  <si>
    <t>Lavdrim Xira</t>
  </si>
  <si>
    <t>Manushaqe Jace</t>
  </si>
  <si>
    <t>Marsela Sina (Jorgji)</t>
  </si>
  <si>
    <t>Fondacioni për Autonomi Vendore dhe Qeverisje (FLAG).</t>
  </si>
  <si>
    <t>Përfaqësues</t>
  </si>
  <si>
    <t>Mihallaq Qirjo</t>
  </si>
  <si>
    <t>Qendra Burimore të Mjedisit në Shqipëri - REC Albania</t>
  </si>
  <si>
    <t>Drejtor</t>
  </si>
  <si>
    <t>Menaxhimi i ujrave; Menaxhim i mbetjeve; Ndryshimet klimatike; Legjislacionin horizontal</t>
  </si>
  <si>
    <t>Mirela Kamberi</t>
  </si>
  <si>
    <t>Monika Vejseli</t>
  </si>
  <si>
    <t>Nevila Çinaj</t>
  </si>
  <si>
    <t>Përfaqësuese nga fusha e akademisë</t>
  </si>
  <si>
    <t>Meteoalb Sh.p.k.</t>
  </si>
  <si>
    <t>Fizikante e Atmosferës</t>
  </si>
  <si>
    <t>Adanela Musaraj</t>
  </si>
  <si>
    <t>Biologe</t>
  </si>
  <si>
    <t>adanela.musaraj@yahoo.fr</t>
  </si>
  <si>
    <t>Taulant Bino</t>
  </si>
  <si>
    <t>CELIM albania dhe Shoqeria Shqiptare e Omitologeve</t>
  </si>
  <si>
    <t>Ekspert</t>
  </si>
  <si>
    <t>Ekspertize ne mjedis vecanerisht ne fushen e biodiversitetit dhe mbrojtjes se natyres</t>
  </si>
  <si>
    <t>Artan Rama</t>
  </si>
  <si>
    <t>Gazetari Investigative</t>
  </si>
  <si>
    <t>Arion Sauku</t>
  </si>
  <si>
    <t xml:space="preserve">Drejtore Departamentit për Mbrojtjen e Mjedisit &amp; Zhvillimin e Bujqësisë. </t>
  </si>
  <si>
    <t>aulona10@gmail.com</t>
  </si>
  <si>
    <t xml:space="preserve">Elvis Ndreka </t>
  </si>
  <si>
    <t>Menaxher Projekti/ Inxhinier Mjedisi</t>
  </si>
  <si>
    <t>elvis_ndreka@co-plan.org                                co-plan@co-plan.org</t>
  </si>
  <si>
    <t>+355 69 268 2195</t>
  </si>
  <si>
    <t xml:space="preserve">Enkela Poro </t>
  </si>
  <si>
    <t>Eksperte/Inxhinier Mjedisi</t>
  </si>
  <si>
    <t xml:space="preserve">enkela_poro@co-plan.org                                co-plan@co-plan.org </t>
  </si>
  <si>
    <t>+355 69 588 2843</t>
  </si>
  <si>
    <t>Dritanlloci11@gmail.com</t>
  </si>
  <si>
    <t>Drejtor Ekzekutiv</t>
  </si>
  <si>
    <t>Legjislacioni horizontal; Ndryshimet klimatike; Menaxhimi mbetjeve; Mbrojtja e natyrës, E drejta mjedisore, Menaxhimi i ujerave</t>
  </si>
  <si>
    <t>o.nika@ecoalbania.org</t>
  </si>
  <si>
    <t>Freelancer</t>
  </si>
  <si>
    <t>Ekspert i Pavarur</t>
  </si>
  <si>
    <t>Fusha e kimikateve, Lendet volatile, Ndotja industriale</t>
  </si>
  <si>
    <t>eneidamara@gmail.com</t>
  </si>
  <si>
    <t>Qendra mjedisore EDEN</t>
  </si>
  <si>
    <t>Drejtore Ekzekutive.</t>
  </si>
  <si>
    <t>ermelinda.mahmutaj@eden-al.org</t>
  </si>
  <si>
    <t>gkromidha@yahoo.it</t>
  </si>
  <si>
    <t>Instituti për Zhvillimin e Qëndrueshëm,  Mjedisin dhe turizmin</t>
  </si>
  <si>
    <t>Drejtues si dhe lektore ne Universitet.</t>
  </si>
  <si>
    <t>Fusha e turizmit të qëndrueshem, mjedisit dhe sipermarmarrjes</t>
  </si>
  <si>
    <t>klodi_gorica@yahoo.com; klodianagorica@feut.edu.al; info@inset.al</t>
  </si>
  <si>
    <t>Green Albania (GRAL)</t>
  </si>
  <si>
    <t>Drejtues Ekzekutiv</t>
  </si>
  <si>
    <t>Cështjet mjedisore kryesisht lidhur me ngrohjen globale, mbrojtja e mjedisit</t>
  </si>
  <si>
    <t>ladixira@gmail.com</t>
  </si>
  <si>
    <t>68 37 46 053</t>
  </si>
  <si>
    <t xml:space="preserve">Konsulent  mjedisi </t>
  </si>
  <si>
    <t>Cilësia e Ajrit; Menaxhimi i Mbetjeve; Cilësia e Ujit; Ndotja Industriale dhe Menaxhimi i Rrezikut Kimikatet; Ndryshimet Klimatike</t>
  </si>
  <si>
    <t>jacemanushaqe@gmail.com
      manushaqe77@hotmail.com</t>
  </si>
  <si>
    <t>marsela.jorxhi@flag-al.org</t>
  </si>
  <si>
    <t>Mihallaq.Qirjo@gmail.com</t>
  </si>
  <si>
    <t>UNDP Albania</t>
  </si>
  <si>
    <t>Menaxhere Projekti</t>
  </si>
  <si>
    <t>Mirelakamberi15@mail.com</t>
  </si>
  <si>
    <t>monika.vejseli2010@gmail.com</t>
  </si>
  <si>
    <t xml:space="preserve"> Universiteti Äleksander Moisiu</t>
  </si>
  <si>
    <t>Pedagoge Fakulteti i Biznesit.</t>
  </si>
  <si>
    <t>nevilacinaj@yahoo.com</t>
  </si>
  <si>
    <t>Tanja Porja</t>
  </si>
  <si>
    <t>tanjaporja@meteoalb.com</t>
  </si>
  <si>
    <t>UNECE</t>
  </si>
  <si>
    <t>taulant.bino@aos-alb.org</t>
  </si>
  <si>
    <t>artanrama@gmail.com</t>
  </si>
  <si>
    <t>Arion.Sauku@milieukontakt.org</t>
  </si>
  <si>
    <t>Eksperte ne fushen e Ujit</t>
  </si>
  <si>
    <t>Eksperte ne fushen e Ndryshimeve KLimatike</t>
  </si>
  <si>
    <t>Ekspert ne fushen e Cilesise se Ajrit dhe Energjise</t>
  </si>
  <si>
    <t>Fusha e Menaxhimit të Mbetjeve</t>
  </si>
  <si>
    <t xml:space="preserve">Organizata "Mileukontakt Albania" </t>
  </si>
  <si>
    <t xml:space="preserve">Ekspertize ne fushat: Mbrojtja e Natyrës, Biodiversiteti dhe Pyjet;  Legjislacioni ose procedurat për mjedisin dhe klimën; Planifikimi institucional dhe zhvillimi i kapaciteteve administrative; Programimi dhe planifikimi strategjik; Planifikimi i investimeve në menaxhimin e ujërave; Planifikimi i investimeve në menaxhimin e mbetjeve; Axhenda e gjelbër; Ekonomia Qarkulluese;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</si>
</sst>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3" borderId="1" applyNumberFormat="0" applyAlignment="0" applyProtection="0"/>
    <xf numFmtId="0" fontId="4" fillId="0" borderId="0"/>
    <xf numFmtId="0" fontId="3" fillId="3" borderId="1" applyNumberFormat="0" applyAlignment="0" applyProtection="0"/>
    <xf numFmtId="0" fontId="3" fillId="3" borderId="1" applyNumberFormat="0" applyAlignment="0" applyProtection="0"/>
  </cellStyleXfs>
  <cellXfs count="46">
    <xf numFmtId="0" fontId="0" fillId="0" borderId="0" xfId="0"/>
    <xf numFmtId="0" fontId="6" fillId="2" borderId="0" xfId="0" applyFont="1" applyFill="1"/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6" fillId="2" borderId="7" xfId="0" quotePrefix="1" applyFont="1" applyFill="1" applyBorder="1" applyAlignment="1">
      <alignment wrapText="1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1" fillId="0" borderId="0" xfId="0" applyFont="1"/>
    <xf numFmtId="0" fontId="5" fillId="2" borderId="9" xfId="0" applyFont="1" applyFill="1" applyBorder="1" applyAlignment="1">
      <alignment horizontal="center"/>
    </xf>
    <xf numFmtId="0" fontId="8" fillId="4" borderId="2" xfId="2" applyFont="1" applyFill="1" applyBorder="1" applyAlignment="1">
      <alignment horizontal="left"/>
    </xf>
    <xf numFmtId="0" fontId="8" fillId="4" borderId="6" xfId="2" applyFont="1" applyFill="1" applyBorder="1" applyAlignment="1"/>
    <xf numFmtId="0" fontId="8" fillId="4" borderId="3" xfId="2" applyFont="1" applyFill="1" applyBorder="1" applyAlignment="1">
      <alignment horizontal="left" wrapText="1"/>
    </xf>
    <xf numFmtId="0" fontId="8" fillId="4" borderId="3" xfId="2" applyFont="1" applyFill="1" applyBorder="1" applyAlignment="1">
      <alignment horizontal="left"/>
    </xf>
    <xf numFmtId="0" fontId="8" fillId="4" borderId="3" xfId="2" applyFont="1" applyFill="1" applyBorder="1" applyAlignment="1">
      <alignment horizontal="center" wrapText="1"/>
    </xf>
    <xf numFmtId="0" fontId="6" fillId="2" borderId="5" xfId="0" quotePrefix="1" applyFont="1" applyFill="1" applyBorder="1" applyAlignment="1">
      <alignment horizontal="left"/>
    </xf>
    <xf numFmtId="0" fontId="6" fillId="2" borderId="5" xfId="0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2" fillId="2" borderId="5" xfId="1" applyFill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wrapText="1"/>
    </xf>
    <xf numFmtId="0" fontId="2" fillId="2" borderId="5" xfId="1" applyFill="1" applyBorder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5" xfId="0" quotePrefix="1" applyFont="1" applyFill="1" applyBorder="1" applyAlignment="1">
      <alignment horizontal="left" wrapText="1"/>
    </xf>
    <xf numFmtId="0" fontId="6" fillId="2" borderId="5" xfId="0" quotePrefix="1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0" borderId="5" xfId="0" quotePrefix="1" applyFont="1" applyFill="1" applyBorder="1" applyAlignment="1">
      <alignment horizontal="left"/>
    </xf>
    <xf numFmtId="0" fontId="6" fillId="0" borderId="5" xfId="0" quotePrefix="1" applyFont="1" applyFill="1" applyBorder="1" applyAlignment="1">
      <alignment horizontal="left" wrapText="1"/>
    </xf>
    <xf numFmtId="0" fontId="6" fillId="2" borderId="5" xfId="0" quotePrefix="1" applyFont="1" applyFill="1" applyBorder="1" applyAlignment="1">
      <alignment horizontal="left" vertical="center"/>
    </xf>
    <xf numFmtId="0" fontId="6" fillId="2" borderId="5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top"/>
    </xf>
    <xf numFmtId="0" fontId="6" fillId="2" borderId="7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2" borderId="12" xfId="0" quotePrefix="1" applyFont="1" applyFill="1" applyBorder="1" applyAlignment="1">
      <alignment horizontal="left" vertical="center"/>
    </xf>
    <xf numFmtId="0" fontId="6" fillId="2" borderId="11" xfId="0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</cellXfs>
  <cellStyles count="6">
    <cellStyle name="Hyperlink" xfId="1" builtinId="8"/>
    <cellStyle name="Normal" xfId="0" builtinId="0"/>
    <cellStyle name="Normal 2" xfId="3" xr:uid="{00000000-0005-0000-0000-000031000000}"/>
    <cellStyle name="Output" xfId="2" builtinId="21"/>
    <cellStyle name="Output 2" xfId="4" xr:uid="{00000000-0005-0000-0000-000032000000}"/>
    <cellStyle name="Output 3" xfId="5" xr:uid="{00000000-0005-0000-0000-000033000000}"/>
  </cellStyles>
  <dxfs count="18"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left"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left"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left"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left"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left" wrapText="1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wrapText="1"/>
      <border diagonalUp="0" diagonalDown="0"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sz val="12"/>
        <name val="Times New Roman"/>
        <family val="1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P23" totalsRowShown="0" headerRowDxfId="17" dataDxfId="16">
  <autoFilter ref="A2:P23" xr:uid="{00000000-0009-0000-0100-000001000000}"/>
  <tableColumns count="16">
    <tableColumn id="1" xr3:uid="{00000000-0010-0000-0000-000001000000}" name="Nr." dataDxfId="15"/>
    <tableColumn id="2" xr3:uid="{00000000-0010-0000-0000-000002000000}" name="Grupkapitulli" dataDxfId="14"/>
    <tableColumn id="3" xr3:uid="{00000000-0010-0000-0000-000003000000}" name="Kapitulli" dataDxfId="13"/>
    <tableColumn id="4" xr3:uid="{00000000-0010-0000-0000-000004000000}" name="Emër Mbiemër" dataDxfId="12"/>
    <tableColumn id="5" xr3:uid="{00000000-0010-0000-0000-000005000000}" name="Institucioni" dataDxfId="11"/>
    <tableColumn id="6" xr3:uid="{00000000-0010-0000-0000-000006000000}" name="Pozicioni" dataDxfId="10"/>
    <tableColumn id="7" xr3:uid="{00000000-0010-0000-0000-000007000000}" name="Kompetencat" dataDxfId="9"/>
    <tableColumn id="8" xr3:uid="{00000000-0010-0000-0000-000008000000}" name="Kategoria nr. 1 - Ekspertë (Gr. Interesi)" dataDxfId="8"/>
    <tableColumn id="9" xr3:uid="{00000000-0010-0000-0000-000009000000}" name="Kategoria nr. 2 - Shoqëria Civile" dataDxfId="7"/>
    <tableColumn id="10" xr3:uid="{00000000-0010-0000-0000-00000A000000}" name="Kategoria nr. 3 - Komiteti i Biznesit" dataDxfId="6"/>
    <tableColumn id="11" xr3:uid="{00000000-0010-0000-0000-00000B000000}" name="Kategoria nr. 4 - Universitetet/ Akademika" dataDxfId="5"/>
    <tableColumn id="12" xr3:uid="{00000000-0010-0000-0000-00000C000000}" name="Kategoria nr. 5 - Shoqata punëmarresish" dataDxfId="4"/>
    <tableColumn id="13" xr3:uid="{00000000-0010-0000-0000-00000D000000}" name="Kategoria nr.6 - Media" dataDxfId="3"/>
    <tableColumn id="14" xr3:uid="{00000000-0010-0000-0000-00000E000000}" name="Kategoria nr. 7 - Pushtet Vendor" dataDxfId="2"/>
    <tableColumn id="15" xr3:uid="{00000000-0010-0000-0000-00000F000000}" name="Email" dataDxfId="1"/>
    <tableColumn id="16" xr3:uid="{00000000-0010-0000-0000-000010000000}" name="Numër Kontakti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lodi_gorica@yahoo.com" TargetMode="External"/><Relationship Id="rId13" Type="http://schemas.openxmlformats.org/officeDocument/2006/relationships/hyperlink" Target="mailto:taulant.bino@aos-alb.org" TargetMode="External"/><Relationship Id="rId3" Type="http://schemas.openxmlformats.org/officeDocument/2006/relationships/hyperlink" Target="mailto:artanrama@gmail.com" TargetMode="External"/><Relationship Id="rId7" Type="http://schemas.openxmlformats.org/officeDocument/2006/relationships/hyperlink" Target="mailto:gkromidha@yahoo.it" TargetMode="External"/><Relationship Id="rId12" Type="http://schemas.openxmlformats.org/officeDocument/2006/relationships/hyperlink" Target="mailto:tanjaporja@meteoalb.com" TargetMode="External"/><Relationship Id="rId17" Type="http://schemas.openxmlformats.org/officeDocument/2006/relationships/table" Target="../tables/table1.xml"/><Relationship Id="rId2" Type="http://schemas.openxmlformats.org/officeDocument/2006/relationships/hyperlink" Target="mailto:aulona10@gmail.com" TargetMode="External"/><Relationship Id="rId16" Type="http://schemas.openxmlformats.org/officeDocument/2006/relationships/hyperlink" Target="mailto:nevilacinaj@yahoo.com" TargetMode="External"/><Relationship Id="rId1" Type="http://schemas.openxmlformats.org/officeDocument/2006/relationships/hyperlink" Target="mailto:Arion.Sauku@milieukontakt.org" TargetMode="External"/><Relationship Id="rId6" Type="http://schemas.openxmlformats.org/officeDocument/2006/relationships/hyperlink" Target="mailto:ermelinda.mahmutaj@eden-al.org" TargetMode="External"/><Relationship Id="rId11" Type="http://schemas.openxmlformats.org/officeDocument/2006/relationships/hyperlink" Target="mailto:Mirelakamberi15@mail.com" TargetMode="External"/><Relationship Id="rId5" Type="http://schemas.openxmlformats.org/officeDocument/2006/relationships/hyperlink" Target="mailto:eneidamara@gmail.com" TargetMode="External"/><Relationship Id="rId15" Type="http://schemas.openxmlformats.org/officeDocument/2006/relationships/hyperlink" Target="mailto:jacemanushaqe@gmail.com&#8194;&#8194;&#8194;&#8194;&#8194;&#8194;manushaqe77@hotmail.com" TargetMode="External"/><Relationship Id="rId10" Type="http://schemas.openxmlformats.org/officeDocument/2006/relationships/hyperlink" Target="mailto:Mihallaq.Qirjo@gmail.com" TargetMode="External"/><Relationship Id="rId4" Type="http://schemas.openxmlformats.org/officeDocument/2006/relationships/hyperlink" Target="mailto:Dritanlloci11@gmail.com" TargetMode="External"/><Relationship Id="rId9" Type="http://schemas.openxmlformats.org/officeDocument/2006/relationships/hyperlink" Target="mailto:marsela.jorxhi@flag-al.org" TargetMode="External"/><Relationship Id="rId14" Type="http://schemas.openxmlformats.org/officeDocument/2006/relationships/hyperlink" Target="mailto:ladixi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4"/>
  <sheetViews>
    <sheetView tabSelected="1" topLeftCell="G1" zoomScale="80" zoomScaleNormal="80" workbookViewId="0">
      <selection activeCell="I24" sqref="I24"/>
    </sheetView>
  </sheetViews>
  <sheetFormatPr defaultColWidth="9" defaultRowHeight="15.75"/>
  <cols>
    <col min="1" max="1" width="5.140625" style="26" customWidth="1"/>
    <col min="2" max="2" width="35.28515625" style="1" customWidth="1"/>
    <col min="3" max="3" width="18.140625" style="1" customWidth="1"/>
    <col min="4" max="4" width="26.7109375" style="1" customWidth="1"/>
    <col min="5" max="5" width="42.42578125" style="1" customWidth="1"/>
    <col min="6" max="6" width="24.85546875" style="1" customWidth="1"/>
    <col min="7" max="7" width="75.5703125" style="1" customWidth="1"/>
    <col min="8" max="10" width="32" style="7" customWidth="1"/>
    <col min="11" max="15" width="32" style="1" customWidth="1"/>
    <col min="16" max="16" width="23" style="1" customWidth="1"/>
    <col min="17" max="16384" width="9" style="1"/>
  </cols>
  <sheetData>
    <row r="1" spans="1:16" ht="33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6" customFormat="1" ht="37.5">
      <c r="A2" s="10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4" t="s">
        <v>15</v>
      </c>
    </row>
    <row r="3" spans="1:16" ht="47.25">
      <c r="A3" s="25">
        <v>1</v>
      </c>
      <c r="B3" s="18" t="s">
        <v>27</v>
      </c>
      <c r="C3" s="18" t="s">
        <v>28</v>
      </c>
      <c r="D3" s="18" t="s">
        <v>29</v>
      </c>
      <c r="E3" s="18" t="s">
        <v>30</v>
      </c>
      <c r="F3" s="16" t="s">
        <v>73</v>
      </c>
      <c r="G3" s="18" t="s">
        <v>31</v>
      </c>
      <c r="H3" s="19">
        <v>0</v>
      </c>
      <c r="I3" s="19">
        <v>1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 t="s">
        <v>74</v>
      </c>
      <c r="P3" s="18"/>
    </row>
    <row r="4" spans="1:16" ht="31.5">
      <c r="A4" s="25">
        <v>2</v>
      </c>
      <c r="B4" s="18" t="s">
        <v>27</v>
      </c>
      <c r="C4" s="18" t="s">
        <v>28</v>
      </c>
      <c r="D4" s="18" t="s">
        <v>75</v>
      </c>
      <c r="E4" s="18" t="s">
        <v>32</v>
      </c>
      <c r="F4" s="16" t="s">
        <v>76</v>
      </c>
      <c r="G4" s="16" t="s">
        <v>33</v>
      </c>
      <c r="H4" s="19">
        <v>0</v>
      </c>
      <c r="I4" s="19">
        <v>1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3" t="s">
        <v>77</v>
      </c>
      <c r="P4" s="39" t="s">
        <v>78</v>
      </c>
    </row>
    <row r="5" spans="1:16" ht="41.25" customHeight="1">
      <c r="A5" s="25">
        <v>3</v>
      </c>
      <c r="B5" s="18" t="s">
        <v>27</v>
      </c>
      <c r="C5" s="18" t="s">
        <v>28</v>
      </c>
      <c r="D5" s="18" t="s">
        <v>79</v>
      </c>
      <c r="E5" s="18" t="s">
        <v>32</v>
      </c>
      <c r="F5" s="16" t="s">
        <v>80</v>
      </c>
      <c r="G5" s="16" t="s">
        <v>33</v>
      </c>
      <c r="H5" s="19">
        <v>0</v>
      </c>
      <c r="I5" s="19">
        <v>1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3" t="s">
        <v>81</v>
      </c>
      <c r="P5" s="39" t="s">
        <v>82</v>
      </c>
    </row>
    <row r="6" spans="1:16" ht="31.5" customHeight="1">
      <c r="A6" s="25">
        <v>4</v>
      </c>
      <c r="B6" s="18" t="s">
        <v>27</v>
      </c>
      <c r="C6" s="18" t="s">
        <v>28</v>
      </c>
      <c r="D6" s="18" t="s">
        <v>34</v>
      </c>
      <c r="E6" s="18" t="s">
        <v>35</v>
      </c>
      <c r="F6" s="18" t="s">
        <v>36</v>
      </c>
      <c r="G6" s="16" t="s">
        <v>37</v>
      </c>
      <c r="H6" s="19">
        <v>0</v>
      </c>
      <c r="I6" s="19">
        <v>0</v>
      </c>
      <c r="J6" s="19">
        <v>0</v>
      </c>
      <c r="K6" s="19">
        <v>1</v>
      </c>
      <c r="L6" s="19">
        <v>0</v>
      </c>
      <c r="M6" s="19">
        <v>0</v>
      </c>
      <c r="N6" s="19">
        <v>0</v>
      </c>
      <c r="O6" s="19" t="s">
        <v>83</v>
      </c>
      <c r="P6" s="39">
        <v>686905461</v>
      </c>
    </row>
    <row r="7" spans="1:16" ht="31.5">
      <c r="A7" s="25">
        <v>5</v>
      </c>
      <c r="B7" s="18" t="s">
        <v>27</v>
      </c>
      <c r="C7" s="18" t="s">
        <v>28</v>
      </c>
      <c r="D7" s="18" t="s">
        <v>38</v>
      </c>
      <c r="E7" s="18" t="s">
        <v>39</v>
      </c>
      <c r="F7" s="18" t="s">
        <v>84</v>
      </c>
      <c r="G7" s="16" t="s">
        <v>85</v>
      </c>
      <c r="H7" s="19">
        <v>0</v>
      </c>
      <c r="I7" s="19">
        <v>1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 t="s">
        <v>86</v>
      </c>
      <c r="P7" s="39">
        <v>692944757</v>
      </c>
    </row>
    <row r="8" spans="1:16" ht="44.25" customHeight="1">
      <c r="A8" s="25">
        <v>6</v>
      </c>
      <c r="B8" s="18" t="s">
        <v>27</v>
      </c>
      <c r="C8" s="18" t="s">
        <v>28</v>
      </c>
      <c r="D8" s="18" t="s">
        <v>40</v>
      </c>
      <c r="E8" s="18" t="s">
        <v>87</v>
      </c>
      <c r="F8" s="18" t="s">
        <v>88</v>
      </c>
      <c r="G8" s="18" t="s">
        <v>89</v>
      </c>
      <c r="H8" s="19">
        <v>1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 t="s">
        <v>90</v>
      </c>
      <c r="P8" s="39">
        <v>682094224</v>
      </c>
    </row>
    <row r="9" spans="1:16" ht="49.5" customHeight="1">
      <c r="A9" s="25">
        <v>7</v>
      </c>
      <c r="B9" s="18" t="s">
        <v>27</v>
      </c>
      <c r="C9" s="18" t="s">
        <v>28</v>
      </c>
      <c r="D9" s="18" t="s">
        <v>41</v>
      </c>
      <c r="E9" s="18" t="s">
        <v>91</v>
      </c>
      <c r="F9" s="18" t="s">
        <v>92</v>
      </c>
      <c r="G9" s="18" t="s">
        <v>42</v>
      </c>
      <c r="H9" s="19">
        <v>0</v>
      </c>
      <c r="I9" s="19">
        <v>1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 t="s">
        <v>93</v>
      </c>
      <c r="P9" s="39">
        <v>672030512</v>
      </c>
    </row>
    <row r="10" spans="1:16" ht="45.75" customHeight="1">
      <c r="A10" s="25">
        <v>8</v>
      </c>
      <c r="B10" s="18" t="s">
        <v>27</v>
      </c>
      <c r="C10" s="18" t="s">
        <v>28</v>
      </c>
      <c r="D10" s="18" t="s">
        <v>43</v>
      </c>
      <c r="E10" s="16" t="s">
        <v>44</v>
      </c>
      <c r="F10" s="18" t="s">
        <v>45</v>
      </c>
      <c r="G10" s="18" t="s">
        <v>46</v>
      </c>
      <c r="H10" s="19">
        <v>0</v>
      </c>
      <c r="I10" s="19">
        <v>1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 t="s">
        <v>94</v>
      </c>
      <c r="P10" s="39">
        <v>682071979</v>
      </c>
    </row>
    <row r="11" spans="1:16" ht="45">
      <c r="A11" s="25">
        <v>9</v>
      </c>
      <c r="B11" s="5" t="s">
        <v>27</v>
      </c>
      <c r="C11" s="15" t="s">
        <v>28</v>
      </c>
      <c r="D11" s="16" t="s">
        <v>47</v>
      </c>
      <c r="E11" s="17" t="s">
        <v>95</v>
      </c>
      <c r="F11" s="4" t="s">
        <v>96</v>
      </c>
      <c r="G11" s="2" t="s">
        <v>97</v>
      </c>
      <c r="H11" s="3">
        <v>0</v>
      </c>
      <c r="I11" s="3">
        <v>1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20" t="s">
        <v>98</v>
      </c>
      <c r="P11" s="40">
        <v>692206923</v>
      </c>
    </row>
    <row r="12" spans="1:16" ht="33.75" customHeight="1">
      <c r="A12" s="25">
        <v>10</v>
      </c>
      <c r="B12" s="5" t="s">
        <v>27</v>
      </c>
      <c r="C12" s="15" t="s">
        <v>28</v>
      </c>
      <c r="D12" s="21" t="s">
        <v>48</v>
      </c>
      <c r="E12" s="21" t="s">
        <v>99</v>
      </c>
      <c r="F12" s="21" t="s">
        <v>100</v>
      </c>
      <c r="G12" s="22" t="s">
        <v>101</v>
      </c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23" t="s">
        <v>102</v>
      </c>
      <c r="P12" s="40" t="s">
        <v>103</v>
      </c>
    </row>
    <row r="13" spans="1:16" ht="42.75" customHeight="1">
      <c r="A13" s="25">
        <v>11</v>
      </c>
      <c r="B13" s="15" t="s">
        <v>27</v>
      </c>
      <c r="C13" s="15" t="s">
        <v>28</v>
      </c>
      <c r="D13" s="15" t="s">
        <v>49</v>
      </c>
      <c r="E13" s="15" t="s">
        <v>87</v>
      </c>
      <c r="F13" s="15" t="s">
        <v>104</v>
      </c>
      <c r="G13" s="27" t="s">
        <v>105</v>
      </c>
      <c r="H13" s="24">
        <v>1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8" t="s">
        <v>106</v>
      </c>
      <c r="P13" s="35">
        <v>692210255</v>
      </c>
    </row>
    <row r="14" spans="1:16" ht="31.5" customHeight="1">
      <c r="A14" s="25">
        <v>12</v>
      </c>
      <c r="B14" s="15" t="s">
        <v>27</v>
      </c>
      <c r="C14" s="15" t="s">
        <v>28</v>
      </c>
      <c r="D14" s="15" t="s">
        <v>50</v>
      </c>
      <c r="E14" s="27" t="s">
        <v>51</v>
      </c>
      <c r="F14" s="15" t="s">
        <v>52</v>
      </c>
      <c r="G14" s="33" t="s">
        <v>125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 t="s">
        <v>107</v>
      </c>
      <c r="P14" s="43"/>
    </row>
    <row r="15" spans="1:16" ht="31.5">
      <c r="A15" s="25">
        <v>13</v>
      </c>
      <c r="B15" s="15" t="s">
        <v>27</v>
      </c>
      <c r="C15" s="15" t="s">
        <v>28</v>
      </c>
      <c r="D15" s="15" t="s">
        <v>53</v>
      </c>
      <c r="E15" s="15" t="s">
        <v>54</v>
      </c>
      <c r="F15" s="15" t="s">
        <v>55</v>
      </c>
      <c r="G15" s="34" t="s">
        <v>56</v>
      </c>
      <c r="H15" s="24">
        <v>0</v>
      </c>
      <c r="I15" s="24">
        <v>1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 t="s">
        <v>108</v>
      </c>
      <c r="P15" s="43">
        <v>682038727</v>
      </c>
    </row>
    <row r="16" spans="1:16" ht="30.75" customHeight="1">
      <c r="A16" s="25">
        <v>14</v>
      </c>
      <c r="B16" s="15" t="s">
        <v>27</v>
      </c>
      <c r="C16" s="15" t="s">
        <v>28</v>
      </c>
      <c r="D16" s="15" t="s">
        <v>57</v>
      </c>
      <c r="E16" s="15" t="s">
        <v>109</v>
      </c>
      <c r="F16" s="15" t="s">
        <v>110</v>
      </c>
      <c r="G16" s="33" t="s">
        <v>123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 t="s">
        <v>111</v>
      </c>
      <c r="P16" s="43">
        <v>692072314</v>
      </c>
    </row>
    <row r="17" spans="1:54" ht="21.75" customHeight="1">
      <c r="A17" s="25">
        <v>15</v>
      </c>
      <c r="B17" s="15" t="s">
        <v>27</v>
      </c>
      <c r="C17" s="15" t="s">
        <v>28</v>
      </c>
      <c r="D17" s="15" t="s">
        <v>58</v>
      </c>
      <c r="E17" s="15" t="s">
        <v>87</v>
      </c>
      <c r="F17" s="15" t="s">
        <v>68</v>
      </c>
      <c r="G17" s="33" t="s">
        <v>122</v>
      </c>
      <c r="H17" s="24">
        <v>1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 t="s">
        <v>112</v>
      </c>
      <c r="P17" s="43">
        <v>689080611</v>
      </c>
    </row>
    <row r="18" spans="1:54" ht="31.5">
      <c r="A18" s="25">
        <v>16</v>
      </c>
      <c r="B18" s="15" t="s">
        <v>27</v>
      </c>
      <c r="C18" s="15" t="s">
        <v>28</v>
      </c>
      <c r="D18" s="15" t="s">
        <v>59</v>
      </c>
      <c r="E18" s="15" t="s">
        <v>113</v>
      </c>
      <c r="F18" s="27" t="s">
        <v>114</v>
      </c>
      <c r="G18" s="33" t="s">
        <v>60</v>
      </c>
      <c r="H18" s="24">
        <v>0</v>
      </c>
      <c r="I18" s="24">
        <v>0</v>
      </c>
      <c r="J18" s="24">
        <v>0</v>
      </c>
      <c r="K18" s="24">
        <v>1</v>
      </c>
      <c r="L18" s="24">
        <v>0</v>
      </c>
      <c r="M18" s="24">
        <v>0</v>
      </c>
      <c r="N18" s="24">
        <v>0</v>
      </c>
      <c r="O18" s="24" t="s">
        <v>115</v>
      </c>
      <c r="P18" s="43">
        <v>684797404</v>
      </c>
    </row>
    <row r="19" spans="1:54" s="15" customFormat="1" ht="26.25" customHeight="1">
      <c r="A19" s="15">
        <v>17</v>
      </c>
      <c r="B19" s="15" t="s">
        <v>27</v>
      </c>
      <c r="C19" s="15" t="s">
        <v>28</v>
      </c>
      <c r="D19" s="15" t="s">
        <v>116</v>
      </c>
      <c r="E19" s="15" t="s">
        <v>61</v>
      </c>
      <c r="F19" s="15" t="s">
        <v>55</v>
      </c>
      <c r="G19" s="33" t="s">
        <v>62</v>
      </c>
      <c r="H19" s="24">
        <v>0</v>
      </c>
      <c r="I19" s="24">
        <v>0</v>
      </c>
      <c r="J19" s="24">
        <v>1</v>
      </c>
      <c r="K19" s="24">
        <v>0</v>
      </c>
      <c r="L19" s="24">
        <v>0</v>
      </c>
      <c r="M19" s="24">
        <v>0</v>
      </c>
      <c r="N19" s="24">
        <v>0</v>
      </c>
      <c r="O19" s="15" t="s">
        <v>117</v>
      </c>
      <c r="P19" s="43">
        <v>692061012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1"/>
    </row>
    <row r="20" spans="1:54" s="15" customFormat="1" ht="90.75" customHeight="1">
      <c r="A20" s="15">
        <v>18</v>
      </c>
      <c r="B20" s="15" t="s">
        <v>27</v>
      </c>
      <c r="C20" s="15" t="s">
        <v>28</v>
      </c>
      <c r="D20" s="15" t="s">
        <v>63</v>
      </c>
      <c r="E20" s="15" t="s">
        <v>118</v>
      </c>
      <c r="F20" s="15" t="s">
        <v>64</v>
      </c>
      <c r="G20" s="37" t="s">
        <v>127</v>
      </c>
      <c r="H20" s="36">
        <v>0</v>
      </c>
      <c r="I20" s="36">
        <v>0</v>
      </c>
      <c r="J20" s="36">
        <v>0</v>
      </c>
      <c r="K20" s="36">
        <v>1</v>
      </c>
      <c r="L20" s="36">
        <v>0</v>
      </c>
      <c r="M20" s="36">
        <v>0</v>
      </c>
      <c r="N20" s="36">
        <v>0</v>
      </c>
      <c r="O20" s="15" t="s">
        <v>65</v>
      </c>
      <c r="P20" s="43">
        <v>677485151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1"/>
    </row>
    <row r="21" spans="1:54" s="15" customFormat="1" ht="36.75" customHeight="1">
      <c r="A21" s="15">
        <v>19</v>
      </c>
      <c r="B21" s="15" t="s">
        <v>27</v>
      </c>
      <c r="C21" s="15" t="s">
        <v>28</v>
      </c>
      <c r="D21" s="15" t="s">
        <v>66</v>
      </c>
      <c r="E21" s="27" t="s">
        <v>67</v>
      </c>
      <c r="F21" s="15" t="s">
        <v>68</v>
      </c>
      <c r="G21" s="37" t="s">
        <v>69</v>
      </c>
      <c r="H21" s="36">
        <v>0</v>
      </c>
      <c r="I21" s="36">
        <v>1</v>
      </c>
      <c r="J21" s="36">
        <v>0</v>
      </c>
      <c r="K21" s="36">
        <v>0</v>
      </c>
      <c r="L21" s="36">
        <v>0</v>
      </c>
      <c r="M21" s="36">
        <v>0</v>
      </c>
      <c r="N21" s="24">
        <v>0</v>
      </c>
      <c r="O21" s="15" t="s">
        <v>119</v>
      </c>
      <c r="P21" s="43">
        <v>692060817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1"/>
    </row>
    <row r="22" spans="1:54">
      <c r="A22" s="25">
        <v>20</v>
      </c>
      <c r="B22" s="15" t="s">
        <v>27</v>
      </c>
      <c r="C22" s="15" t="s">
        <v>28</v>
      </c>
      <c r="D22" s="15" t="s">
        <v>70</v>
      </c>
      <c r="E22" s="15" t="s">
        <v>87</v>
      </c>
      <c r="F22" s="15" t="s">
        <v>21</v>
      </c>
      <c r="G22" s="38" t="s">
        <v>71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1</v>
      </c>
      <c r="N22" s="24">
        <v>0</v>
      </c>
      <c r="O22" s="24" t="s">
        <v>120</v>
      </c>
      <c r="P22" s="43">
        <v>692083304</v>
      </c>
    </row>
    <row r="23" spans="1:54">
      <c r="A23" s="25">
        <v>21</v>
      </c>
      <c r="B23" s="15" t="s">
        <v>27</v>
      </c>
      <c r="C23" s="15" t="s">
        <v>28</v>
      </c>
      <c r="D23" s="15" t="s">
        <v>72</v>
      </c>
      <c r="E23" s="15" t="s">
        <v>126</v>
      </c>
      <c r="F23" s="15" t="s">
        <v>36</v>
      </c>
      <c r="G23" s="38" t="s">
        <v>124</v>
      </c>
      <c r="H23" s="36">
        <v>0</v>
      </c>
      <c r="I23" s="36">
        <v>1</v>
      </c>
      <c r="J23" s="36">
        <v>0</v>
      </c>
      <c r="K23" s="36">
        <v>0</v>
      </c>
      <c r="L23" s="36">
        <v>0</v>
      </c>
      <c r="M23" s="36">
        <v>0</v>
      </c>
      <c r="N23" s="24">
        <v>0</v>
      </c>
      <c r="O23" s="24" t="s">
        <v>121</v>
      </c>
      <c r="P23" s="44">
        <v>688048363</v>
      </c>
    </row>
    <row r="24" spans="1:54">
      <c r="A24" s="31" t="s">
        <v>26</v>
      </c>
      <c r="B24" s="31"/>
      <c r="C24" s="31"/>
      <c r="D24" s="31"/>
      <c r="E24" s="31"/>
      <c r="F24" s="31"/>
      <c r="G24" s="31"/>
      <c r="H24" s="9">
        <f>SUM(Table1[Kategoria nr. 1 - Ekspertë (Gr. Interesi)])</f>
        <v>4</v>
      </c>
      <c r="I24" s="9">
        <f>SUM(Table1[Kategoria nr. 2 - Shoqëria Civile])</f>
        <v>12</v>
      </c>
      <c r="J24" s="9">
        <f>SUM(Table1[Kategoria nr. 3 - Komiteti i Biznesit])</f>
        <v>1</v>
      </c>
      <c r="K24" s="9">
        <f>SUM(Table1[Kategoria nr. 4 - Universitetet/ Akademika])</f>
        <v>4</v>
      </c>
      <c r="L24" s="9">
        <f>SUM(Table1[Kategoria nr. 5 - Shoqata punëmarresish])</f>
        <v>0</v>
      </c>
      <c r="M24" s="9">
        <f>SUM(Table1[Kategoria nr.6 - Media])</f>
        <v>1</v>
      </c>
      <c r="N24" s="9">
        <f>SUM(Table1[Kategoria nr. 7 - Pushtet Vendor])</f>
        <v>0</v>
      </c>
      <c r="O24" s="32">
        <f>SUM(H24:N24)</f>
        <v>22</v>
      </c>
      <c r="P24" s="45"/>
    </row>
  </sheetData>
  <mergeCells count="3">
    <mergeCell ref="A1:P1"/>
    <mergeCell ref="A24:G24"/>
    <mergeCell ref="O24:P24"/>
  </mergeCells>
  <hyperlinks>
    <hyperlink ref="O23" r:id="rId1" xr:uid="{3623C65E-6849-45B0-84D7-BE02CC6CA20D}"/>
    <hyperlink ref="O3" r:id="rId2" xr:uid="{E4036BA4-58CD-4CC2-A6FE-97889E5661BD}"/>
    <hyperlink ref="O22" r:id="rId3" xr:uid="{D3943009-D99F-4197-8814-C056ECFBA703}"/>
    <hyperlink ref="O6" r:id="rId4" xr:uid="{8A62116D-4BF1-48E7-B290-DD839BF63B7F}"/>
    <hyperlink ref="O8" r:id="rId5" xr:uid="{235D8686-B2CA-4176-BFD8-63A2542EE6AE}"/>
    <hyperlink ref="O9" r:id="rId6" xr:uid="{757B96CE-D292-418A-8C32-E8342A092071}"/>
    <hyperlink ref="O10" r:id="rId7" xr:uid="{395AF29F-8BE3-48DC-BB43-BE1B82F06E62}"/>
    <hyperlink ref="O11" r:id="rId8" display="klodi_gorica@yahoo.com" xr:uid="{1378D97F-5430-4227-99FB-0F67BA41215F}"/>
    <hyperlink ref="O14" r:id="rId9" xr:uid="{6D58CCC4-006A-4C53-8F52-12D585321048}"/>
    <hyperlink ref="O15" r:id="rId10" xr:uid="{A6F6869B-2982-458E-A1AB-EBABD053D732}"/>
    <hyperlink ref="O16" r:id="rId11" xr:uid="{5D5C4878-0BDE-44D4-B897-38940D11E1B2}"/>
    <hyperlink ref="O19" r:id="rId12" xr:uid="{2BF2791C-BE71-431D-86F2-96B2D0E6215C}"/>
    <hyperlink ref="O21" r:id="rId13" xr:uid="{91D98985-F48D-420F-B6E2-5E760E298197}"/>
    <hyperlink ref="O12" r:id="rId14" xr:uid="{C8FF7DE6-052F-4A7D-B12E-9F007FF058E7}"/>
    <hyperlink ref="O13" r:id="rId15" xr:uid="{792DD381-300C-4D84-9D2B-4669B5CBA527}"/>
    <hyperlink ref="O18" r:id="rId16" xr:uid="{F6514EEF-56A4-437B-909B-182BEF294A1E}"/>
  </hyperlinks>
  <pageMargins left="0.75" right="0.75" top="1" bottom="1" header="0.5" footer="0.5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6E19-58B5-421E-91D4-B26AB5FCB165}">
  <dimension ref="A1:H7"/>
  <sheetViews>
    <sheetView workbookViewId="0">
      <selection activeCell="C10" sqref="C10"/>
    </sheetView>
  </sheetViews>
  <sheetFormatPr defaultRowHeight="15"/>
  <sheetData>
    <row r="1" spans="1:8">
      <c r="A1" s="8"/>
      <c r="F1" t="s">
        <v>19</v>
      </c>
      <c r="G1" t="s">
        <v>20</v>
      </c>
      <c r="H1" t="s">
        <v>24</v>
      </c>
    </row>
    <row r="2" spans="1:8">
      <c r="A2" s="8"/>
      <c r="F2" t="s">
        <v>16</v>
      </c>
      <c r="G2" t="s">
        <v>17</v>
      </c>
      <c r="H2" t="s">
        <v>18</v>
      </c>
    </row>
    <row r="3" spans="1:8">
      <c r="A3" s="8"/>
      <c r="F3" t="s">
        <v>22</v>
      </c>
      <c r="G3" t="s">
        <v>23</v>
      </c>
      <c r="H3" t="s">
        <v>23</v>
      </c>
    </row>
    <row r="4" spans="1:8">
      <c r="A4" s="8"/>
    </row>
    <row r="5" spans="1:8">
      <c r="A5" s="8"/>
    </row>
    <row r="6" spans="1:8">
      <c r="A6" s="8"/>
    </row>
    <row r="7" spans="1:8">
      <c r="A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 sakte</vt:lpstr>
      <vt:lpstr>Sheet2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Zere</dc:creator>
  <cp:lastModifiedBy>Kozeta Goga</cp:lastModifiedBy>
  <cp:lastPrinted>2025-03-28T08:02:37Z</cp:lastPrinted>
  <dcterms:created xsi:type="dcterms:W3CDTF">2025-03-12T11:17:00Z</dcterms:created>
  <dcterms:modified xsi:type="dcterms:W3CDTF">2025-04-29T13:31:38Z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163639C86FBE2F96DAB1E567F949916D_43</vt:lpwstr>
  </property>
  <property fmtid="{D5CDD505-2E9C-101B-9397-08002B2CF9AE}" pid="3" name="KSOProductBuildVer">
    <vt:lpwstr>1033-6.12.1.8654</vt:lpwstr>
  </property>
</Properties>
</file>